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835" activeTab="0"/>
  </bookViews>
  <sheets>
    <sheet name="Solids Retention Time" sheetId="1" r:id="rId1"/>
    <sheet name="Sheet2" sheetId="2" r:id="rId2"/>
    <sheet name="Sheet3" sheetId="3" r:id="rId3"/>
  </sheets>
  <definedNames>
    <definedName name="_xlnm.Print_Area" localSheetId="0">'Solids Retention Time'!$A$1:$N$37</definedName>
  </definedNames>
  <calcPr fullCalcOnLoad="1"/>
</workbook>
</file>

<file path=xl/sharedStrings.xml><?xml version="1.0" encoding="utf-8"?>
<sst xmlns="http://schemas.openxmlformats.org/spreadsheetml/2006/main" count="35" uniqueCount="26">
  <si>
    <t>Length</t>
  </si>
  <si>
    <t>Width</t>
  </si>
  <si>
    <t>Water Depth</t>
  </si>
  <si>
    <t>1. Size of aeration tank</t>
  </si>
  <si>
    <t>2. Size of Clarifier</t>
  </si>
  <si>
    <t>3. Total Volume of Aeration tank and Clarifier</t>
  </si>
  <si>
    <t>mg/L</t>
  </si>
  <si>
    <t>5. Waste Sludge Concentration</t>
  </si>
  <si>
    <t>6. Waste Sludge Flow</t>
  </si>
  <si>
    <t>7. Effluent TSS Concentration</t>
  </si>
  <si>
    <t>8. Average Wastewater Flow</t>
  </si>
  <si>
    <t>MGD</t>
  </si>
  <si>
    <t>Days</t>
  </si>
  <si>
    <t>Volume</t>
  </si>
  <si>
    <t>feet</t>
  </si>
  <si>
    <t>MG</t>
  </si>
  <si>
    <t>9. Calculated SRT</t>
  </si>
  <si>
    <t xml:space="preserve">   Volume</t>
  </si>
  <si>
    <t xml:space="preserve">          Diameter</t>
  </si>
  <si>
    <t xml:space="preserve">      Water Depth</t>
  </si>
  <si>
    <t>Directions:</t>
  </si>
  <si>
    <t>Input numbers - yellow boxes</t>
  </si>
  <si>
    <t>Date calculated:</t>
  </si>
  <si>
    <t>SRT - orange box</t>
  </si>
  <si>
    <t>Output calculation - green boxes</t>
  </si>
  <si>
    <t>4. MLSS or MLVSS Concentration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</si>
</sst>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E+00"/>
    <numFmt numFmtId="166" formatCode="0.000E+00"/>
    <numFmt numFmtId="167" formatCode="0.0000E+00"/>
    <numFmt numFmtId="168" formatCode="0.00000E+00"/>
    <numFmt numFmtId="169" formatCode="0.000"/>
    <numFmt numFmtId="170" formatCode="0.0000"/>
    <numFmt numFmtId="171" formatCode="0.00000"/>
    <numFmt numFmtId="172" formatCode="0.000000000"/>
    <numFmt numFmtId="173" formatCode="0.00000000"/>
    <numFmt numFmtId="174" formatCode="0.0000000"/>
    <numFmt numFmtId="175" formatCode="0.000000"/>
    <numFmt numFmtId="176" formatCode="0.0"/>
    <numFmt numFmtId="177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22"/>
      <color indexed="8"/>
      <name val="Trebuchet MS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33" borderId="10" xfId="59" applyFont="1" applyFill="1" applyBorder="1">
      <alignment/>
      <protection/>
    </xf>
    <xf numFmtId="0" fontId="5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71" fontId="5" fillId="33" borderId="10" xfId="0" applyNumberFormat="1" applyFont="1" applyFill="1" applyBorder="1" applyAlignment="1" applyProtection="1">
      <alignment/>
      <protection locked="0"/>
    </xf>
    <xf numFmtId="2" fontId="5" fillId="33" borderId="10" xfId="0" applyNumberFormat="1" applyFont="1" applyFill="1" applyBorder="1" applyAlignment="1" applyProtection="1">
      <alignment/>
      <protection locked="0"/>
    </xf>
    <xf numFmtId="0" fontId="0" fillId="34" borderId="10" xfId="59" applyFill="1" applyBorder="1">
      <alignment/>
      <protection/>
    </xf>
    <xf numFmtId="2" fontId="5" fillId="34" borderId="10" xfId="0" applyNumberFormat="1" applyFont="1" applyFill="1" applyBorder="1" applyAlignment="1">
      <alignment/>
    </xf>
    <xf numFmtId="0" fontId="5" fillId="35" borderId="10" xfId="59" applyFont="1" applyFill="1" applyBorder="1">
      <alignment/>
      <protection/>
    </xf>
    <xf numFmtId="175" fontId="5" fillId="35" borderId="10" xfId="59" applyNumberFormat="1" applyFont="1" applyFill="1" applyBorder="1">
      <alignment/>
      <protection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0" fillId="0" borderId="12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13</xdr:col>
      <xdr:colOff>323850</xdr:colOff>
      <xdr:row>0</xdr:row>
      <xdr:rowOff>819150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4775" y="28575"/>
          <a:ext cx="8191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Solids Retention Time (SRT) Calculation Worksheet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8.00390625" style="1" customWidth="1"/>
    <col min="2" max="2" width="11.421875" style="1" bestFit="1" customWidth="1"/>
    <col min="3" max="3" width="10.00390625" style="1" customWidth="1"/>
    <col min="4" max="4" width="7.140625" style="1" customWidth="1"/>
    <col min="5" max="5" width="11.57421875" style="1" customWidth="1"/>
    <col min="6" max="6" width="5.28125" style="1" customWidth="1"/>
    <col min="7" max="7" width="7.421875" style="1" customWidth="1"/>
    <col min="8" max="8" width="7.140625" style="1" customWidth="1"/>
    <col min="9" max="9" width="7.8515625" style="1" customWidth="1"/>
    <col min="10" max="10" width="10.28125" style="1" customWidth="1"/>
    <col min="11" max="11" width="9.28125" style="1" customWidth="1"/>
    <col min="12" max="12" width="11.7109375" style="1" customWidth="1"/>
    <col min="13" max="13" width="12.421875" style="1" customWidth="1"/>
    <col min="14" max="14" width="5.140625" style="1" customWidth="1"/>
    <col min="15" max="16384" width="9.140625" style="1" customWidth="1"/>
  </cols>
  <sheetData>
    <row r="1" spans="1:14" ht="102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3" s="2" customFormat="1" ht="12.75">
      <c r="A2" s="7" t="s">
        <v>20</v>
      </c>
      <c r="I2" s="25" t="s">
        <v>22</v>
      </c>
      <c r="J2" s="25"/>
      <c r="K2" s="25"/>
      <c r="L2" s="24"/>
      <c r="M2" s="24"/>
    </row>
    <row r="3" spans="2:13" s="2" customFormat="1" ht="12.75">
      <c r="B3" s="5"/>
      <c r="C3" s="6" t="s">
        <v>21</v>
      </c>
      <c r="D3" s="4"/>
      <c r="E3" s="4"/>
      <c r="I3" s="3"/>
      <c r="J3" s="3"/>
      <c r="K3" s="3"/>
      <c r="L3" s="4"/>
      <c r="M3" s="4"/>
    </row>
    <row r="4" spans="2:13" s="2" customFormat="1" ht="12.75">
      <c r="B4" s="18"/>
      <c r="C4" s="6" t="s">
        <v>24</v>
      </c>
      <c r="D4" s="4"/>
      <c r="E4" s="4"/>
      <c r="I4" s="3"/>
      <c r="K4" s="3"/>
      <c r="L4" s="4"/>
      <c r="M4" s="4"/>
    </row>
    <row r="5" spans="2:9" s="2" customFormat="1" ht="12.75">
      <c r="B5" s="16"/>
      <c r="C5" s="6" t="s">
        <v>23</v>
      </c>
      <c r="D5" s="4"/>
      <c r="E5" s="4"/>
      <c r="I5" s="3"/>
    </row>
    <row r="6" s="2" customFormat="1" ht="12.75">
      <c r="I6" s="3"/>
    </row>
    <row r="7" spans="1:14" ht="15" customHeight="1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8" customFormat="1" ht="15" customHeight="1">
      <c r="A9" s="9" t="s">
        <v>0</v>
      </c>
      <c r="B9" s="10">
        <v>60</v>
      </c>
      <c r="C9" s="9" t="s">
        <v>14</v>
      </c>
      <c r="D9" s="9" t="s">
        <v>1</v>
      </c>
      <c r="E9" s="10">
        <v>175</v>
      </c>
      <c r="F9" s="9" t="s">
        <v>14</v>
      </c>
      <c r="G9" s="9"/>
      <c r="I9" s="3" t="s">
        <v>19</v>
      </c>
      <c r="J9" s="10">
        <v>15</v>
      </c>
      <c r="K9" s="9" t="s">
        <v>14</v>
      </c>
      <c r="L9" s="3" t="s">
        <v>17</v>
      </c>
      <c r="M9" s="19">
        <f>(B9*E9*J9*7.48)/1000000</f>
        <v>1.1781</v>
      </c>
      <c r="N9" s="9" t="s">
        <v>15</v>
      </c>
    </row>
    <row r="10" spans="1:14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customHeight="1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6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 customHeight="1">
      <c r="A13" s="2" t="s">
        <v>18</v>
      </c>
      <c r="B13" s="2"/>
      <c r="C13" s="10">
        <v>85</v>
      </c>
      <c r="D13" s="2" t="s">
        <v>14</v>
      </c>
      <c r="E13" s="20" t="s">
        <v>2</v>
      </c>
      <c r="F13" s="21"/>
      <c r="G13" s="10">
        <v>12</v>
      </c>
      <c r="H13" s="2" t="s">
        <v>14</v>
      </c>
      <c r="I13" s="6" t="s">
        <v>13</v>
      </c>
      <c r="J13" s="19">
        <f>(0.785*C13*C13*G13*7.48)/1000000</f>
        <v>0.5090850600000001</v>
      </c>
      <c r="K13" s="2" t="s">
        <v>15</v>
      </c>
      <c r="M13" s="12"/>
      <c r="N13" s="2"/>
    </row>
    <row r="14" spans="1:14" ht="12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 customHeight="1">
      <c r="A15" s="2" t="s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 customHeight="1">
      <c r="A17" s="2"/>
      <c r="B17" s="19">
        <f>M9+J13</f>
        <v>1.68718506</v>
      </c>
      <c r="C17" s="2" t="s">
        <v>15</v>
      </c>
      <c r="D17" s="2"/>
      <c r="E17" s="2"/>
      <c r="F17" s="2"/>
      <c r="G17" s="11"/>
      <c r="H17" s="11"/>
      <c r="I17" s="11"/>
      <c r="J17" s="13"/>
      <c r="K17" s="13"/>
      <c r="L17" s="13"/>
      <c r="M17" s="11"/>
      <c r="N17" s="2"/>
    </row>
    <row r="18" spans="1:14" ht="12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 customHeight="1">
      <c r="A19" s="2" t="s">
        <v>25</v>
      </c>
      <c r="B19" s="2"/>
      <c r="C19" s="2"/>
      <c r="D19" s="2"/>
      <c r="E19" s="2"/>
      <c r="F19" s="2"/>
      <c r="G19" s="11"/>
      <c r="H19" s="11"/>
      <c r="I19" s="11"/>
      <c r="J19" s="11"/>
      <c r="K19" s="11"/>
      <c r="L19" s="11"/>
      <c r="M19" s="11"/>
      <c r="N19" s="2"/>
    </row>
    <row r="20" spans="1:14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 customHeight="1">
      <c r="A21" s="2"/>
      <c r="B21" s="10">
        <v>3450</v>
      </c>
      <c r="C21" s="2" t="s">
        <v>6</v>
      </c>
      <c r="D21" s="2"/>
      <c r="E21" s="2"/>
      <c r="F21" s="2"/>
      <c r="G21" s="11"/>
      <c r="H21" s="11"/>
      <c r="I21" s="11"/>
      <c r="J21" s="11"/>
      <c r="K21" s="11"/>
      <c r="L21" s="11"/>
      <c r="M21" s="11"/>
      <c r="N21" s="2"/>
    </row>
    <row r="22" spans="1:14" ht="12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 customHeight="1">
      <c r="A23" s="2" t="s">
        <v>7</v>
      </c>
      <c r="B23" s="2"/>
      <c r="C23" s="2"/>
      <c r="D23" s="2"/>
      <c r="E23" s="2"/>
      <c r="F23" s="2"/>
      <c r="G23" s="11"/>
      <c r="H23" s="11"/>
      <c r="I23" s="11"/>
      <c r="J23" s="11"/>
      <c r="K23" s="11"/>
      <c r="L23" s="11"/>
      <c r="M23" s="11"/>
      <c r="N23" s="2"/>
    </row>
    <row r="24" spans="1:14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 customHeight="1">
      <c r="A25" s="2"/>
      <c r="B25" s="10">
        <v>6230</v>
      </c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 customHeight="1">
      <c r="A27" s="2" t="s">
        <v>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customHeight="1">
      <c r="A29" s="2"/>
      <c r="B29" s="14">
        <v>0.084</v>
      </c>
      <c r="C29" s="2" t="s">
        <v>11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customHeight="1">
      <c r="A31" s="2" t="s">
        <v>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10">
        <v>15</v>
      </c>
      <c r="C33" s="2" t="s">
        <v>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 t="s">
        <v>10</v>
      </c>
      <c r="B35" s="2"/>
      <c r="C35" s="2"/>
      <c r="D35" s="2"/>
      <c r="E35" s="25" t="s">
        <v>16</v>
      </c>
      <c r="F35" s="25"/>
      <c r="G35" s="26"/>
      <c r="H35" s="17">
        <f>(B21*B17*8.34)/((B25*B29*8.34)+(B33*B37*8.34))</f>
        <v>10.28825928734291</v>
      </c>
      <c r="I35" s="2" t="s">
        <v>12</v>
      </c>
      <c r="J35" s="2"/>
      <c r="K35" s="2"/>
      <c r="L35" s="2"/>
      <c r="M35" s="2"/>
      <c r="N35" s="2"/>
    </row>
    <row r="36" spans="1:14" ht="6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15">
        <v>2.83</v>
      </c>
      <c r="C37" s="2" t="s">
        <v>11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2:13" ht="15.75">
      <c r="L38" s="23"/>
      <c r="M38" s="23"/>
    </row>
  </sheetData>
  <sheetProtection password="8B90" sheet="1" selectLockedCells="1"/>
  <mergeCells count="6">
    <mergeCell ref="E13:F13"/>
    <mergeCell ref="A1:N1"/>
    <mergeCell ref="L38:M38"/>
    <mergeCell ref="L2:M2"/>
    <mergeCell ref="I2:K2"/>
    <mergeCell ref="E35:G35"/>
  </mergeCells>
  <printOptions horizontalCentered="1"/>
  <pageMargins left="0.5" right="0.5" top="0.5" bottom="0.25" header="0.25" footer="0.25"/>
  <pageSetup horizontalDpi="600" verticalDpi="600" orientation="landscape" r:id="rId2"/>
  <headerFooter alignWithMargins="0">
    <oddFooter>&amp;L&amp;"Arial,Italic"&amp;8wq-wwtp7-39  •  2/26/13&amp;C&amp;"Arial,Italic"&amp;8 www.pca.state.mn.us  •  651-296-6300  •  800-657-3864  •  TTY 651-282-5332 or 800-657-3864  •  Available in alternative formats&amp;R&amp;"Arial,Italic"&amp;9Page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Solids Retention Time (SRT) Calculation Worksheet</dc:title>
  <dc:subject>This form does the calculation of solids retention time in an activateed sludge treatment system</dc:subject>
  <dc:creator>Minnesota Pollution Control Agency - Gene Erickson (Gail Skowronek)</dc:creator>
  <cp:keywords>Minnesota Pollution Control Agency,pond discharge,calculation</cp:keywords>
  <dc:description>Color an exception on this form so that it helps the user to input their information. Worksheet used electronically and by paper users. Worksheet is used in a manual for training also. Worksheet is protected. Worksheet is not returned to MPCA.</dc:description>
  <cp:lastModifiedBy>Admin</cp:lastModifiedBy>
  <cp:lastPrinted>2013-02-26T21:11:10Z</cp:lastPrinted>
  <dcterms:created xsi:type="dcterms:W3CDTF">2006-03-03T21:27:57Z</dcterms:created>
  <dcterms:modified xsi:type="dcterms:W3CDTF">2016-01-02T12:15:50Z</dcterms:modified>
  <cp:category>water quality,wastewater treatment plants</cp:category>
  <cp:version/>
  <cp:contentType/>
  <cp:contentStatus/>
</cp:coreProperties>
</file>