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480" yWindow="480" windowWidth="25120" windowHeight="14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6" i="1"/>
  <c r="F7" i="1"/>
  <c r="F8" i="1"/>
  <c r="F10" i="1"/>
  <c r="F12" i="1"/>
  <c r="F2" i="1"/>
  <c r="E12" i="1"/>
  <c r="D10" i="1"/>
  <c r="D8" i="1"/>
  <c r="E8" i="1"/>
  <c r="D2" i="1"/>
  <c r="D3" i="1"/>
  <c r="E2" i="1"/>
  <c r="E3" i="1"/>
  <c r="E4" i="1"/>
  <c r="E6" i="1"/>
  <c r="E7" i="1"/>
  <c r="E10" i="1"/>
</calcChain>
</file>

<file path=xl/sharedStrings.xml><?xml version="1.0" encoding="utf-8"?>
<sst xmlns="http://schemas.openxmlformats.org/spreadsheetml/2006/main" count="14" uniqueCount="14">
  <si>
    <t>Materials</t>
    <phoneticPr fontId="0" type="noConversion"/>
  </si>
  <si>
    <t>gravel sieved ¾"</t>
  </si>
  <si>
    <t>kikoto (gravel) &gt;1"</t>
  </si>
  <si>
    <t>2" PVC pipe</t>
  </si>
  <si>
    <t>2"PVC open bend</t>
  </si>
  <si>
    <t>home made</t>
    <phoneticPr fontId="0" type="noConversion"/>
  </si>
  <si>
    <t>2"PVC elbow</t>
  </si>
  <si>
    <t>2"PVC T</t>
  </si>
  <si>
    <t>Plants - various</t>
    <phoneticPr fontId="0" type="noConversion"/>
  </si>
  <si>
    <t xml:space="preserve">total = </t>
    <phoneticPr fontId="0" type="noConversion"/>
  </si>
  <si>
    <r>
      <t>Horizontal Flow Reed Bed 65m</t>
    </r>
    <r>
      <rPr>
        <b/>
        <vertAlign val="superscript"/>
        <sz val="10"/>
        <color indexed="10"/>
        <rFont val="Verdana"/>
      </rPr>
      <t>2</t>
    </r>
    <r>
      <rPr>
        <b/>
        <sz val="10"/>
        <color indexed="10"/>
        <rFont val="Verdana"/>
      </rPr>
      <t xml:space="preserve"> 0.6m deep 4.5m wide x 14.4m long</t>
    </r>
  </si>
  <si>
    <t>liner</t>
  </si>
  <si>
    <t>HDPE 1mm</t>
  </si>
  <si>
    <t>kshs/USD=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</si>
</sst>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5" x14ac:knownFonts="1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0"/>
      <color indexed="10"/>
      <name val="Verdana"/>
    </font>
    <font>
      <b/>
      <vertAlign val="superscript"/>
      <sz val="10"/>
      <color indexed="10"/>
      <name val="Verdana"/>
    </font>
    <font>
      <b/>
      <i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5" fontId="0" fillId="0" borderId="1" xfId="0" applyNumberFormat="1" applyBorder="1"/>
    <xf numFmtId="164" fontId="0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0" fillId="0" borderId="1" xfId="1" applyNumberFormat="1" applyFont="1" applyFill="1" applyBorder="1"/>
    <xf numFmtId="0" fontId="0" fillId="0" borderId="0" xfId="0" applyFill="1" applyAlignment="1">
      <alignment horizontal="right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12" sqref="H12"/>
    </sheetView>
  </sheetViews>
  <sheetFormatPr baseColWidth="10" defaultRowHeight="15" x14ac:dyDescent="0"/>
  <cols>
    <col min="2" max="2" width="19.1640625" customWidth="1"/>
    <col min="3" max="3" width="5.1640625" bestFit="1" customWidth="1"/>
    <col min="5" max="5" width="18.6640625" customWidth="1"/>
  </cols>
  <sheetData>
    <row r="1" spans="1:7" ht="16">
      <c r="A1" s="1" t="s">
        <v>10</v>
      </c>
      <c r="B1" s="1"/>
      <c r="C1" s="1"/>
      <c r="D1" s="1"/>
      <c r="E1" s="2"/>
      <c r="F1" t="s">
        <v>13</v>
      </c>
      <c r="G1">
        <v>102</v>
      </c>
    </row>
    <row r="2" spans="1:7">
      <c r="A2" s="3" t="s">
        <v>0</v>
      </c>
      <c r="B2" s="3" t="s">
        <v>1</v>
      </c>
      <c r="C2" s="3">
        <v>2000</v>
      </c>
      <c r="D2" s="4">
        <f>9*0.6</f>
        <v>5.3999999999999995</v>
      </c>
      <c r="E2" s="8">
        <f t="shared" ref="E2:E10" si="0">D2*C2</f>
        <v>10799.999999999998</v>
      </c>
      <c r="F2" s="10">
        <f>E2/$G$1</f>
        <v>105.88235294117645</v>
      </c>
    </row>
    <row r="3" spans="1:7">
      <c r="A3" s="3"/>
      <c r="B3" s="3" t="s">
        <v>2</v>
      </c>
      <c r="C3" s="3">
        <v>2000</v>
      </c>
      <c r="D3" s="4">
        <f>(65*0.6)-D2</f>
        <v>33.6</v>
      </c>
      <c r="E3" s="8">
        <f t="shared" si="0"/>
        <v>67200</v>
      </c>
      <c r="F3" s="10">
        <f t="shared" ref="F3:F12" si="1">E3/$G$1</f>
        <v>658.82352941176475</v>
      </c>
    </row>
    <row r="4" spans="1:7">
      <c r="A4" s="3"/>
      <c r="B4" s="3" t="s">
        <v>3</v>
      </c>
      <c r="C4" s="3">
        <v>200</v>
      </c>
      <c r="D4" s="3">
        <v>10</v>
      </c>
      <c r="E4" s="8">
        <f t="shared" si="0"/>
        <v>2000</v>
      </c>
      <c r="F4" s="10">
        <f t="shared" si="1"/>
        <v>19.607843137254903</v>
      </c>
    </row>
    <row r="5" spans="1:7">
      <c r="A5" s="3"/>
      <c r="B5" s="3" t="s">
        <v>4</v>
      </c>
      <c r="C5" s="3">
        <v>0</v>
      </c>
      <c r="D5" s="3">
        <v>2</v>
      </c>
      <c r="E5" s="9" t="s">
        <v>5</v>
      </c>
      <c r="F5" s="10"/>
    </row>
    <row r="6" spans="1:7">
      <c r="A6" s="3"/>
      <c r="B6" s="3" t="s">
        <v>6</v>
      </c>
      <c r="C6" s="3">
        <v>250</v>
      </c>
      <c r="D6" s="3">
        <v>2</v>
      </c>
      <c r="E6" s="8">
        <f t="shared" ref="E6:E8" si="2">D6*C6</f>
        <v>500</v>
      </c>
      <c r="F6" s="10">
        <f t="shared" si="1"/>
        <v>4.9019607843137258</v>
      </c>
    </row>
    <row r="7" spans="1:7">
      <c r="A7" s="3"/>
      <c r="B7" s="3" t="s">
        <v>7</v>
      </c>
      <c r="C7" s="3">
        <v>150</v>
      </c>
      <c r="D7" s="3">
        <v>4</v>
      </c>
      <c r="E7" s="8">
        <f t="shared" si="2"/>
        <v>600</v>
      </c>
      <c r="F7" s="10">
        <f t="shared" si="1"/>
        <v>5.882352941176471</v>
      </c>
    </row>
    <row r="8" spans="1:7">
      <c r="A8" s="3" t="s">
        <v>11</v>
      </c>
      <c r="B8" s="3" t="s">
        <v>12</v>
      </c>
      <c r="C8" s="3">
        <v>380</v>
      </c>
      <c r="D8" s="3">
        <f>(4.5+3)*(14.4+3)</f>
        <v>130.5</v>
      </c>
      <c r="E8" s="8">
        <f t="shared" si="2"/>
        <v>49590</v>
      </c>
      <c r="F8" s="10">
        <f t="shared" si="1"/>
        <v>486.1764705882353</v>
      </c>
    </row>
    <row r="9" spans="1:7">
      <c r="A9" s="3"/>
      <c r="B9" s="3"/>
      <c r="C9" s="3"/>
      <c r="D9" s="3"/>
      <c r="E9" s="8"/>
      <c r="F9" s="10"/>
    </row>
    <row r="10" spans="1:7">
      <c r="A10" s="3"/>
      <c r="B10" s="3" t="s">
        <v>8</v>
      </c>
      <c r="C10" s="3">
        <v>50</v>
      </c>
      <c r="D10" s="3">
        <f>655</f>
        <v>655</v>
      </c>
      <c r="E10" s="8">
        <f t="shared" si="0"/>
        <v>32750</v>
      </c>
      <c r="F10" s="10">
        <f t="shared" si="1"/>
        <v>321.07843137254901</v>
      </c>
    </row>
    <row r="11" spans="1:7">
      <c r="A11" s="3"/>
      <c r="B11" s="3"/>
      <c r="C11" s="3"/>
      <c r="D11" s="3"/>
      <c r="E11" s="5"/>
      <c r="F11" s="10"/>
    </row>
    <row r="12" spans="1:7">
      <c r="A12" s="6"/>
      <c r="B12" s="6"/>
      <c r="C12" s="6"/>
      <c r="D12" s="6" t="s">
        <v>9</v>
      </c>
      <c r="E12" s="7">
        <f>SUM(E2:E11)</f>
        <v>163440</v>
      </c>
      <c r="F12" s="10">
        <f t="shared" si="1"/>
        <v>1602.3529411764705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GreenWater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den Haring</dc:creator>
  <cp:lastModifiedBy>Sarah den Haring</cp:lastModifiedBy>
  <dcterms:created xsi:type="dcterms:W3CDTF">2018-01-30T17:35:12Z</dcterms:created>
  <dcterms:modified xsi:type="dcterms:W3CDTF">2018-01-30T17:49:01Z</dcterms:modified>
</cp:coreProperties>
</file>