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GeoChemTec\PERSONAL\"/>
    </mc:Choice>
  </mc:AlternateContent>
  <xr:revisionPtr revIDLastSave="0" documentId="8_{42BEC73F-B338-49F9-932B-D41EEA65F1D8}" xr6:coauthVersionLast="43" xr6:coauthVersionMax="43" xr10:uidLastSave="{00000000-0000-0000-0000-000000000000}"/>
  <bookViews>
    <workbookView xWindow="-108" yWindow="-108" windowWidth="16608" windowHeight="8856" xr2:uid="{E51A299E-438F-4098-9B4C-E0D1B4EF5A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E15" i="1" s="1"/>
  <c r="C9" i="1"/>
  <c r="C8" i="1"/>
  <c r="C7" i="1"/>
  <c r="C15" i="1" l="1"/>
  <c r="D15" i="1"/>
  <c r="E16" i="1" s="1"/>
  <c r="E17" i="1" l="1"/>
  <c r="D17" i="1"/>
</calcChain>
</file>

<file path=xl/sharedStrings.xml><?xml version="1.0" encoding="utf-8"?>
<sst xmlns="http://schemas.openxmlformats.org/spreadsheetml/2006/main" count="24" uniqueCount="12">
  <si>
    <t>Dose ​Calculation for ​Lime + CO2 ​</t>
  </si>
  <si>
    <t>Ca</t>
  </si>
  <si>
    <t>C</t>
  </si>
  <si>
    <t>O</t>
  </si>
  <si>
    <t>H</t>
  </si>
  <si>
    <t>Ca(OH)2</t>
  </si>
  <si>
    <t>2CO2</t>
  </si>
  <si>
    <t>Ca(HCO3)2</t>
  </si>
  <si>
    <t>CaCO3</t>
  </si>
  <si>
    <t>g/mole</t>
  </si>
  <si>
    <t>CaCO3 alkalinity required (g/1000 L)</t>
  </si>
  <si>
    <t>g/1000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</si>
</sst>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1052-4CA7-48C3-97A6-371DC464DAA8}">
  <dimension ref="A1:F17"/>
  <sheetViews>
    <sheetView tabSelected="1" topLeftCell="A7" workbookViewId="0">
      <selection activeCell="H15" sqref="H15"/>
    </sheetView>
  </sheetViews>
  <sheetFormatPr defaultRowHeight="14.4" x14ac:dyDescent="0.3"/>
  <sheetData>
    <row r="1" spans="1:6" x14ac:dyDescent="0.3">
      <c r="A1" t="s">
        <v>0</v>
      </c>
    </row>
    <row r="3" spans="1:6" x14ac:dyDescent="0.3">
      <c r="A3">
        <v>40.078000000000003</v>
      </c>
      <c r="B3" t="s">
        <v>1</v>
      </c>
      <c r="C3" t="s">
        <v>9</v>
      </c>
    </row>
    <row r="4" spans="1:6" x14ac:dyDescent="0.3">
      <c r="A4">
        <v>12.010999999999999</v>
      </c>
      <c r="B4" t="s">
        <v>2</v>
      </c>
      <c r="C4" t="s">
        <v>9</v>
      </c>
    </row>
    <row r="5" spans="1:6" x14ac:dyDescent="0.3">
      <c r="A5">
        <v>15.999000000000001</v>
      </c>
      <c r="B5" t="s">
        <v>3</v>
      </c>
      <c r="C5" t="s">
        <v>9</v>
      </c>
    </row>
    <row r="6" spans="1:6" x14ac:dyDescent="0.3">
      <c r="A6">
        <v>1.008</v>
      </c>
      <c r="B6" t="s">
        <v>4</v>
      </c>
      <c r="C6" t="s">
        <v>9</v>
      </c>
    </row>
    <row r="7" spans="1:6" x14ac:dyDescent="0.3">
      <c r="B7" t="s">
        <v>5</v>
      </c>
      <c r="C7">
        <f>INT(A3+2*(A5+A6))</f>
        <v>74</v>
      </c>
      <c r="D7" t="s">
        <v>9</v>
      </c>
    </row>
    <row r="8" spans="1:6" x14ac:dyDescent="0.3">
      <c r="B8" t="s">
        <v>6</v>
      </c>
      <c r="C8">
        <f>INT(2*(A4+2*A5))</f>
        <v>88</v>
      </c>
      <c r="D8" t="s">
        <v>9</v>
      </c>
    </row>
    <row r="9" spans="1:6" x14ac:dyDescent="0.3">
      <c r="B9" t="s">
        <v>7</v>
      </c>
      <c r="C9">
        <f>INT(A3+2*(A6+A4+3*A5))</f>
        <v>162</v>
      </c>
      <c r="D9" t="s">
        <v>9</v>
      </c>
    </row>
    <row r="10" spans="1:6" x14ac:dyDescent="0.3">
      <c r="B10" t="s">
        <v>8</v>
      </c>
      <c r="C10">
        <f>INT(A3+A4+3*A5)</f>
        <v>100</v>
      </c>
      <c r="D10" t="s">
        <v>9</v>
      </c>
    </row>
    <row r="12" spans="1:6" x14ac:dyDescent="0.3">
      <c r="A12">
        <v>53</v>
      </c>
      <c r="B12" t="s">
        <v>10</v>
      </c>
    </row>
    <row r="14" spans="1:6" x14ac:dyDescent="0.3">
      <c r="C14" t="s">
        <v>5</v>
      </c>
      <c r="D14" t="s">
        <v>6</v>
      </c>
      <c r="E14" t="s">
        <v>7</v>
      </c>
    </row>
    <row r="15" spans="1:6" x14ac:dyDescent="0.3">
      <c r="C15">
        <f>($A12/$C10)*$C7</f>
        <v>39.22</v>
      </c>
      <c r="D15">
        <f>($A12/$C10)*$C8</f>
        <v>46.64</v>
      </c>
      <c r="E15">
        <f>($A12/$C10)*$C9</f>
        <v>85.86</v>
      </c>
      <c r="F15" t="s">
        <v>11</v>
      </c>
    </row>
    <row r="16" spans="1:6" x14ac:dyDescent="0.3">
      <c r="C16">
        <v>40</v>
      </c>
      <c r="D16">
        <v>50</v>
      </c>
      <c r="E16" s="1">
        <f>(D16/D15)*E15</f>
        <v>92.045454545454533</v>
      </c>
      <c r="F16" t="s">
        <v>11</v>
      </c>
    </row>
    <row r="17" spans="3:6" x14ac:dyDescent="0.3">
      <c r="C17">
        <v>40</v>
      </c>
      <c r="D17" s="1">
        <f>(C17/C15)*D15</f>
        <v>47.567567567567565</v>
      </c>
      <c r="E17" s="1">
        <f>(C16/C15)*E15</f>
        <v>87.567567567567565</v>
      </c>
      <c r="F17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Zijlstra</dc:creator>
  <cp:lastModifiedBy>Hans Zijlstra</cp:lastModifiedBy>
  <dcterms:created xsi:type="dcterms:W3CDTF">2019-04-12T13:07:15Z</dcterms:created>
  <dcterms:modified xsi:type="dcterms:W3CDTF">2019-04-12T14:11:28Z</dcterms:modified>
</cp:coreProperties>
</file>