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2" windowWidth="15600" windowHeight="7932" activeTab="3"/>
  </bookViews>
  <sheets>
    <sheet name="UASB " sheetId="1" r:id="rId1"/>
    <sheet name="Drawing" sheetId="4" r:id="rId2"/>
    <sheet name="FLow Digram" sheetId="2" r:id="rId3"/>
    <sheet name="Calculation" sheetId="3" r:id="rId4"/>
  </sheets>
  <calcPr calcId="145621"/>
</workbook>
</file>

<file path=xl/calcChain.xml><?xml version="1.0" encoding="utf-8"?>
<calcChain xmlns="http://schemas.openxmlformats.org/spreadsheetml/2006/main">
  <c r="G28" i="3" l="1"/>
  <c r="D28" i="3"/>
  <c r="D25" i="3"/>
  <c r="D22" i="3"/>
  <c r="E5" i="3"/>
  <c r="C5" i="3" s="1"/>
  <c r="C6" i="3" s="1"/>
  <c r="C7" i="3" l="1"/>
  <c r="G22" i="3"/>
  <c r="E33" i="2"/>
  <c r="C8" i="2"/>
  <c r="A8" i="2" s="1"/>
  <c r="A9" i="2" s="1"/>
  <c r="B33" i="2"/>
  <c r="B30" i="2"/>
  <c r="B27" i="2"/>
  <c r="E27" i="2" l="1"/>
  <c r="A10" i="2"/>
  <c r="C8" i="3"/>
  <c r="G23" i="3"/>
  <c r="A11" i="2" l="1"/>
  <c r="E28" i="2"/>
  <c r="G24" i="3"/>
  <c r="C9" i="3"/>
  <c r="A12" i="2" l="1"/>
  <c r="E29" i="2"/>
  <c r="C10" i="3"/>
  <c r="G25" i="3"/>
  <c r="A13" i="2" l="1"/>
  <c r="E30" i="2"/>
  <c r="C11" i="3"/>
  <c r="G27" i="3" s="1"/>
  <c r="G26" i="3"/>
  <c r="A14" i="2" l="1"/>
  <c r="E32" i="2" s="1"/>
  <c r="E31" i="2"/>
</calcChain>
</file>

<file path=xl/sharedStrings.xml><?xml version="1.0" encoding="utf-8"?>
<sst xmlns="http://schemas.openxmlformats.org/spreadsheetml/2006/main" count="80" uniqueCount="25">
  <si>
    <t xml:space="preserve">How To operate UASB    </t>
  </si>
  <si>
    <t xml:space="preserve">       RP2</t>
  </si>
  <si>
    <t>RP1</t>
  </si>
  <si>
    <t>RP3</t>
  </si>
  <si>
    <t>FEEDPump</t>
  </si>
  <si>
    <t>Seed</t>
  </si>
  <si>
    <t>kg</t>
  </si>
  <si>
    <t>Feed</t>
  </si>
  <si>
    <t>kgCOD</t>
  </si>
  <si>
    <t>F/M</t>
  </si>
  <si>
    <t>Diameter</t>
  </si>
  <si>
    <t>m</t>
  </si>
  <si>
    <t>Hight</t>
  </si>
  <si>
    <t>operate</t>
  </si>
  <si>
    <t>Vol Oper</t>
  </si>
  <si>
    <t>m3</t>
  </si>
  <si>
    <t>ULV = Upflow Liquid Velocity</t>
  </si>
  <si>
    <t>m3/hr</t>
  </si>
  <si>
    <t>Flow rate</t>
  </si>
  <si>
    <t>ULV =</t>
  </si>
  <si>
    <t>m/hr</t>
  </si>
  <si>
    <t>UASB  Calculation in term of Operation, F/M and ULV</t>
  </si>
  <si>
    <t>Calculation in term of F/M and Flow rate of recycle pump for Upflow Liquid Velocity</t>
  </si>
  <si>
    <t>UASB OPERATION F/M and UP-FLOW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</si>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</sst>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0.00000"/>
  </numFmts>
  <fonts count="4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0"/>
      <color theme="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2" fontId="0" fillId="2" borderId="0" xfId="0" applyNumberFormat="1" applyFill="1"/>
    <xf numFmtId="3" fontId="0" fillId="2" borderId="0" xfId="0" applyNumberFormat="1" applyFill="1"/>
    <xf numFmtId="0" fontId="0" fillId="3" borderId="0" xfId="0" applyFill="1"/>
    <xf numFmtId="3" fontId="0" fillId="3" borderId="0" xfId="0" applyNumberFormat="1" applyFill="1"/>
    <xf numFmtId="2" fontId="0" fillId="3" borderId="0" xfId="0" applyNumberFormat="1" applyFill="1"/>
    <xf numFmtId="0" fontId="0" fillId="4" borderId="0" xfId="0" applyFill="1"/>
    <xf numFmtId="3" fontId="0" fillId="4" borderId="0" xfId="0" applyNumberFormat="1" applyFill="1"/>
    <xf numFmtId="2" fontId="0" fillId="4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5" borderId="0" xfId="0" applyNumberFormat="1" applyFill="1"/>
    <xf numFmtId="0" fontId="0" fillId="6" borderId="0" xfId="0" applyFill="1"/>
    <xf numFmtId="0" fontId="3" fillId="8" borderId="0" xfId="0" applyFont="1" applyFill="1"/>
    <xf numFmtId="0" fontId="2" fillId="8" borderId="0" xfId="0" applyFont="1" applyFill="1"/>
    <xf numFmtId="0" fontId="0" fillId="8" borderId="0" xfId="0" applyFill="1"/>
    <xf numFmtId="0" fontId="1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89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image" Target="../media/image11.jpg"/><Relationship Id="rId1" Type="http://schemas.openxmlformats.org/officeDocument/2006/relationships/image" Target="../media/image10.jpg"/><Relationship Id="rId4" Type="http://schemas.openxmlformats.org/officeDocument/2006/relationships/image" Target="../media/image13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openxmlformats.org/officeDocument/2006/relationships/image" Target="../media/image15.JPG"/><Relationship Id="rId1" Type="http://schemas.openxmlformats.org/officeDocument/2006/relationships/image" Target="../media/image14.jpg"/><Relationship Id="rId4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28575</xdr:rowOff>
    </xdr:from>
    <xdr:to>
      <xdr:col>6</xdr:col>
      <xdr:colOff>307976</xdr:colOff>
      <xdr:row>17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00075"/>
          <a:ext cx="3898901" cy="280987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6</xdr:col>
      <xdr:colOff>409575</xdr:colOff>
      <xdr:row>3</xdr:row>
      <xdr:rowOff>23812</xdr:rowOff>
    </xdr:from>
    <xdr:to>
      <xdr:col>12</xdr:col>
      <xdr:colOff>542925</xdr:colOff>
      <xdr:row>17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00087"/>
          <a:ext cx="3790950" cy="281463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13</xdr:col>
      <xdr:colOff>28575</xdr:colOff>
      <xdr:row>2</xdr:row>
      <xdr:rowOff>180975</xdr:rowOff>
    </xdr:from>
    <xdr:to>
      <xdr:col>19</xdr:col>
      <xdr:colOff>447675</xdr:colOff>
      <xdr:row>17</xdr:row>
      <xdr:rowOff>166687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61975"/>
          <a:ext cx="4076700" cy="284321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38100</xdr:colOff>
      <xdr:row>18</xdr:row>
      <xdr:rowOff>57150</xdr:rowOff>
    </xdr:from>
    <xdr:to>
      <xdr:col>6</xdr:col>
      <xdr:colOff>323850</xdr:colOff>
      <xdr:row>33</xdr:row>
      <xdr:rowOff>157163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86150"/>
          <a:ext cx="3943350" cy="295751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6</xdr:col>
      <xdr:colOff>431801</xdr:colOff>
      <xdr:row>18</xdr:row>
      <xdr:rowOff>57150</xdr:rowOff>
    </xdr:from>
    <xdr:to>
      <xdr:col>12</xdr:col>
      <xdr:colOff>552451</xdr:colOff>
      <xdr:row>33</xdr:row>
      <xdr:rowOff>169069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1" y="3486150"/>
          <a:ext cx="3778250" cy="29694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13</xdr:col>
      <xdr:colOff>9525</xdr:colOff>
      <xdr:row>18</xdr:row>
      <xdr:rowOff>38100</xdr:rowOff>
    </xdr:from>
    <xdr:to>
      <xdr:col>19</xdr:col>
      <xdr:colOff>466725</xdr:colOff>
      <xdr:row>34</xdr:row>
      <xdr:rowOff>4763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3467100"/>
          <a:ext cx="4114800" cy="301466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28575</xdr:colOff>
      <xdr:row>34</xdr:row>
      <xdr:rowOff>73820</xdr:rowOff>
    </xdr:from>
    <xdr:to>
      <xdr:col>6</xdr:col>
      <xdr:colOff>342900</xdr:colOff>
      <xdr:row>50</xdr:row>
      <xdr:rowOff>4764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550820"/>
          <a:ext cx="3971925" cy="297894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6</xdr:col>
      <xdr:colOff>390526</xdr:colOff>
      <xdr:row>34</xdr:row>
      <xdr:rowOff>85725</xdr:rowOff>
    </xdr:from>
    <xdr:to>
      <xdr:col>12</xdr:col>
      <xdr:colOff>542926</xdr:colOff>
      <xdr:row>50</xdr:row>
      <xdr:rowOff>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6" y="6562725"/>
          <a:ext cx="3810000" cy="296227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13</xdr:col>
      <xdr:colOff>19050</xdr:colOff>
      <xdr:row>34</xdr:row>
      <xdr:rowOff>85725</xdr:rowOff>
    </xdr:from>
    <xdr:to>
      <xdr:col>19</xdr:col>
      <xdr:colOff>428625</xdr:colOff>
      <xdr:row>50</xdr:row>
      <xdr:rowOff>10382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6562725"/>
          <a:ext cx="4067175" cy="297265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14</xdr:col>
      <xdr:colOff>381000</xdr:colOff>
      <xdr:row>23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8858250" cy="441007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85724</xdr:colOff>
      <xdr:row>24</xdr:row>
      <xdr:rowOff>9524</xdr:rowOff>
    </xdr:from>
    <xdr:to>
      <xdr:col>14</xdr:col>
      <xdr:colOff>400049</xdr:colOff>
      <xdr:row>46</xdr:row>
      <xdr:rowOff>74107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4581524"/>
          <a:ext cx="8848725" cy="425558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14</xdr:col>
      <xdr:colOff>457200</xdr:colOff>
      <xdr:row>0</xdr:row>
      <xdr:rowOff>85725</xdr:rowOff>
    </xdr:from>
    <xdr:to>
      <xdr:col>29</xdr:col>
      <xdr:colOff>180975</xdr:colOff>
      <xdr:row>23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85725"/>
          <a:ext cx="8867775" cy="440055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14</xdr:col>
      <xdr:colOff>476250</xdr:colOff>
      <xdr:row>24</xdr:row>
      <xdr:rowOff>0</xdr:rowOff>
    </xdr:from>
    <xdr:to>
      <xdr:col>29</xdr:col>
      <xdr:colOff>209550</xdr:colOff>
      <xdr:row>46</xdr:row>
      <xdr:rowOff>85726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0650" y="4572000"/>
          <a:ext cx="8877300" cy="42767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9</xdr:row>
      <xdr:rowOff>95250</xdr:rowOff>
    </xdr:from>
    <xdr:to>
      <xdr:col>4</xdr:col>
      <xdr:colOff>447675</xdr:colOff>
      <xdr:row>13</xdr:row>
      <xdr:rowOff>171450</xdr:rowOff>
    </xdr:to>
    <xdr:sp macro="" textlink="">
      <xdr:nvSpPr>
        <xdr:cNvPr id="2" name="Oval 1"/>
        <xdr:cNvSpPr/>
      </xdr:nvSpPr>
      <xdr:spPr>
        <a:xfrm>
          <a:off x="4467225" y="1238250"/>
          <a:ext cx="857250" cy="838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314325</xdr:colOff>
      <xdr:row>10</xdr:row>
      <xdr:rowOff>114300</xdr:rowOff>
    </xdr:from>
    <xdr:to>
      <xdr:col>4</xdr:col>
      <xdr:colOff>323850</xdr:colOff>
      <xdr:row>12</xdr:row>
      <xdr:rowOff>123825</xdr:rowOff>
    </xdr:to>
    <xdr:sp macro="" textlink="">
      <xdr:nvSpPr>
        <xdr:cNvPr id="3" name="TextBox 2"/>
        <xdr:cNvSpPr txBox="1"/>
      </xdr:nvSpPr>
      <xdr:spPr>
        <a:xfrm>
          <a:off x="4581525" y="1447800"/>
          <a:ext cx="619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latin typeface="Angsana New" pitchFamily="18" charset="-34"/>
              <a:cs typeface="Angsana New" pitchFamily="18" charset="-34"/>
            </a:rPr>
            <a:t>  FM1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19</xdr:row>
      <xdr:rowOff>19050</xdr:rowOff>
    </xdr:to>
    <xdr:cxnSp macro="">
      <xdr:nvCxnSpPr>
        <xdr:cNvPr id="5" name="Straight Connector 4"/>
        <xdr:cNvCxnSpPr/>
      </xdr:nvCxnSpPr>
      <xdr:spPr>
        <a:xfrm>
          <a:off x="4876800" y="2095500"/>
          <a:ext cx="0" cy="97155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19</xdr:row>
      <xdr:rowOff>9525</xdr:rowOff>
    </xdr:from>
    <xdr:to>
      <xdr:col>6</xdr:col>
      <xdr:colOff>9525</xdr:colOff>
      <xdr:row>19</xdr:row>
      <xdr:rowOff>9525</xdr:rowOff>
    </xdr:to>
    <xdr:cxnSp macro="">
      <xdr:nvCxnSpPr>
        <xdr:cNvPr id="8" name="Straight Connector 7"/>
        <xdr:cNvCxnSpPr/>
      </xdr:nvCxnSpPr>
      <xdr:spPr>
        <a:xfrm>
          <a:off x="4286250" y="3057525"/>
          <a:ext cx="1819275" cy="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19</xdr:row>
      <xdr:rowOff>19050</xdr:rowOff>
    </xdr:from>
    <xdr:to>
      <xdr:col>6</xdr:col>
      <xdr:colOff>9525</xdr:colOff>
      <xdr:row>22</xdr:row>
      <xdr:rowOff>19050</xdr:rowOff>
    </xdr:to>
    <xdr:cxnSp macro="">
      <xdr:nvCxnSpPr>
        <xdr:cNvPr id="10" name="Straight Connector 9"/>
        <xdr:cNvCxnSpPr/>
      </xdr:nvCxnSpPr>
      <xdr:spPr>
        <a:xfrm>
          <a:off x="6105525" y="3067050"/>
          <a:ext cx="0" cy="57150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0</xdr:rowOff>
    </xdr:from>
    <xdr:to>
      <xdr:col>3</xdr:col>
      <xdr:colOff>28575</xdr:colOff>
      <xdr:row>22</xdr:row>
      <xdr:rowOff>0</xdr:rowOff>
    </xdr:to>
    <xdr:cxnSp macro="">
      <xdr:nvCxnSpPr>
        <xdr:cNvPr id="12" name="Straight Connector 11"/>
        <xdr:cNvCxnSpPr/>
      </xdr:nvCxnSpPr>
      <xdr:spPr>
        <a:xfrm>
          <a:off x="4295775" y="3048000"/>
          <a:ext cx="0" cy="57150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19</xdr:row>
      <xdr:rowOff>19050</xdr:rowOff>
    </xdr:from>
    <xdr:to>
      <xdr:col>4</xdr:col>
      <xdr:colOff>323850</xdr:colOff>
      <xdr:row>22</xdr:row>
      <xdr:rowOff>19050</xdr:rowOff>
    </xdr:to>
    <xdr:cxnSp macro="">
      <xdr:nvCxnSpPr>
        <xdr:cNvPr id="13" name="Straight Connector 12"/>
        <xdr:cNvCxnSpPr/>
      </xdr:nvCxnSpPr>
      <xdr:spPr>
        <a:xfrm>
          <a:off x="5200650" y="3067050"/>
          <a:ext cx="0" cy="57150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15</xdr:row>
      <xdr:rowOff>0</xdr:rowOff>
    </xdr:from>
    <xdr:to>
      <xdr:col>1</xdr:col>
      <xdr:colOff>333375</xdr:colOff>
      <xdr:row>21</xdr:row>
      <xdr:rowOff>180976</xdr:rowOff>
    </xdr:to>
    <xdr:cxnSp macro="">
      <xdr:nvCxnSpPr>
        <xdr:cNvPr id="15" name="Straight Connector 14"/>
        <xdr:cNvCxnSpPr/>
      </xdr:nvCxnSpPr>
      <xdr:spPr>
        <a:xfrm flipV="1">
          <a:off x="3371850" y="2286000"/>
          <a:ext cx="9525" cy="132397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15</xdr:row>
      <xdr:rowOff>0</xdr:rowOff>
    </xdr:from>
    <xdr:to>
      <xdr:col>4</xdr:col>
      <xdr:colOff>0</xdr:colOff>
      <xdr:row>15</xdr:row>
      <xdr:rowOff>0</xdr:rowOff>
    </xdr:to>
    <xdr:cxnSp macro="">
      <xdr:nvCxnSpPr>
        <xdr:cNvPr id="17" name="Straight Connector 16"/>
        <xdr:cNvCxnSpPr/>
      </xdr:nvCxnSpPr>
      <xdr:spPr>
        <a:xfrm>
          <a:off x="3371850" y="2286000"/>
          <a:ext cx="1504950" cy="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581026</xdr:colOff>
      <xdr:row>3</xdr:row>
      <xdr:rowOff>92125</xdr:rowOff>
    </xdr:from>
    <xdr:to>
      <xdr:col>13</xdr:col>
      <xdr:colOff>390526</xdr:colOff>
      <xdr:row>16</xdr:row>
      <xdr:rowOff>149051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6" y="92125"/>
          <a:ext cx="4076700" cy="25334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6</xdr:col>
      <xdr:colOff>561975</xdr:colOff>
      <xdr:row>16</xdr:row>
      <xdr:rowOff>171450</xdr:rowOff>
    </xdr:from>
    <xdr:to>
      <xdr:col>13</xdr:col>
      <xdr:colOff>381000</xdr:colOff>
      <xdr:row>33</xdr:row>
      <xdr:rowOff>501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2647950"/>
          <a:ext cx="4086225" cy="305752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13</xdr:col>
      <xdr:colOff>390524</xdr:colOff>
      <xdr:row>3</xdr:row>
      <xdr:rowOff>76200</xdr:rowOff>
    </xdr:from>
    <xdr:to>
      <xdr:col>20</xdr:col>
      <xdr:colOff>0</xdr:colOff>
      <xdr:row>16</xdr:row>
      <xdr:rowOff>152400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4" y="76200"/>
          <a:ext cx="3876676" cy="25527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13</xdr:col>
      <xdr:colOff>400050</xdr:colOff>
      <xdr:row>16</xdr:row>
      <xdr:rowOff>171450</xdr:rowOff>
    </xdr:from>
    <xdr:to>
      <xdr:col>20</xdr:col>
      <xdr:colOff>9525</xdr:colOff>
      <xdr:row>41</xdr:row>
      <xdr:rowOff>57150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3324225"/>
          <a:ext cx="3876675" cy="46482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6</xdr:row>
      <xdr:rowOff>95250</xdr:rowOff>
    </xdr:from>
    <xdr:to>
      <xdr:col>6</xdr:col>
      <xdr:colOff>447675</xdr:colOff>
      <xdr:row>10</xdr:row>
      <xdr:rowOff>171450</xdr:rowOff>
    </xdr:to>
    <xdr:sp macro="" textlink="">
      <xdr:nvSpPr>
        <xdr:cNvPr id="2" name="Oval 1"/>
        <xdr:cNvSpPr/>
      </xdr:nvSpPr>
      <xdr:spPr>
        <a:xfrm>
          <a:off x="2028825" y="1914525"/>
          <a:ext cx="857250" cy="838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314325</xdr:colOff>
      <xdr:row>7</xdr:row>
      <xdr:rowOff>114300</xdr:rowOff>
    </xdr:from>
    <xdr:to>
      <xdr:col>6</xdr:col>
      <xdr:colOff>323850</xdr:colOff>
      <xdr:row>9</xdr:row>
      <xdr:rowOff>123825</xdr:rowOff>
    </xdr:to>
    <xdr:sp macro="" textlink="">
      <xdr:nvSpPr>
        <xdr:cNvPr id="3" name="TextBox 2"/>
        <xdr:cNvSpPr txBox="1"/>
      </xdr:nvSpPr>
      <xdr:spPr>
        <a:xfrm>
          <a:off x="2143125" y="2124075"/>
          <a:ext cx="619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latin typeface="Angsana New" pitchFamily="18" charset="-34"/>
              <a:cs typeface="Angsana New" pitchFamily="18" charset="-34"/>
            </a:rPr>
            <a:t>  FM1</a:t>
          </a:r>
        </a:p>
      </xdr:txBody>
    </xdr:sp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14</xdr:row>
      <xdr:rowOff>19050</xdr:rowOff>
    </xdr:to>
    <xdr:cxnSp macro="">
      <xdr:nvCxnSpPr>
        <xdr:cNvPr id="4" name="Straight Connector 3"/>
        <xdr:cNvCxnSpPr/>
      </xdr:nvCxnSpPr>
      <xdr:spPr>
        <a:xfrm>
          <a:off x="2438400" y="2771775"/>
          <a:ext cx="0" cy="97155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14</xdr:row>
      <xdr:rowOff>9525</xdr:rowOff>
    </xdr:from>
    <xdr:to>
      <xdr:col>8</xdr:col>
      <xdr:colOff>9525</xdr:colOff>
      <xdr:row>14</xdr:row>
      <xdr:rowOff>9525</xdr:rowOff>
    </xdr:to>
    <xdr:cxnSp macro="">
      <xdr:nvCxnSpPr>
        <xdr:cNvPr id="5" name="Straight Connector 4"/>
        <xdr:cNvCxnSpPr/>
      </xdr:nvCxnSpPr>
      <xdr:spPr>
        <a:xfrm>
          <a:off x="1847850" y="3733800"/>
          <a:ext cx="1819275" cy="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14</xdr:row>
      <xdr:rowOff>19050</xdr:rowOff>
    </xdr:from>
    <xdr:to>
      <xdr:col>8</xdr:col>
      <xdr:colOff>9525</xdr:colOff>
      <xdr:row>17</xdr:row>
      <xdr:rowOff>19050</xdr:rowOff>
    </xdr:to>
    <xdr:cxnSp macro="">
      <xdr:nvCxnSpPr>
        <xdr:cNvPr id="6" name="Straight Connector 5"/>
        <xdr:cNvCxnSpPr/>
      </xdr:nvCxnSpPr>
      <xdr:spPr>
        <a:xfrm>
          <a:off x="3667125" y="3743325"/>
          <a:ext cx="0" cy="57150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14</xdr:row>
      <xdr:rowOff>0</xdr:rowOff>
    </xdr:from>
    <xdr:to>
      <xdr:col>5</xdr:col>
      <xdr:colOff>28575</xdr:colOff>
      <xdr:row>17</xdr:row>
      <xdr:rowOff>0</xdr:rowOff>
    </xdr:to>
    <xdr:cxnSp macro="">
      <xdr:nvCxnSpPr>
        <xdr:cNvPr id="7" name="Straight Connector 6"/>
        <xdr:cNvCxnSpPr/>
      </xdr:nvCxnSpPr>
      <xdr:spPr>
        <a:xfrm>
          <a:off x="1857375" y="3724275"/>
          <a:ext cx="0" cy="57150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14</xdr:row>
      <xdr:rowOff>19050</xdr:rowOff>
    </xdr:from>
    <xdr:to>
      <xdr:col>6</xdr:col>
      <xdr:colOff>323850</xdr:colOff>
      <xdr:row>17</xdr:row>
      <xdr:rowOff>19050</xdr:rowOff>
    </xdr:to>
    <xdr:cxnSp macro="">
      <xdr:nvCxnSpPr>
        <xdr:cNvPr id="8" name="Straight Connector 7"/>
        <xdr:cNvCxnSpPr/>
      </xdr:nvCxnSpPr>
      <xdr:spPr>
        <a:xfrm>
          <a:off x="2762250" y="3743325"/>
          <a:ext cx="0" cy="57150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12</xdr:row>
      <xdr:rowOff>0</xdr:rowOff>
    </xdr:from>
    <xdr:to>
      <xdr:col>3</xdr:col>
      <xdr:colOff>333375</xdr:colOff>
      <xdr:row>16</xdr:row>
      <xdr:rowOff>180976</xdr:rowOff>
    </xdr:to>
    <xdr:cxnSp macro="">
      <xdr:nvCxnSpPr>
        <xdr:cNvPr id="9" name="Straight Connector 8"/>
        <xdr:cNvCxnSpPr/>
      </xdr:nvCxnSpPr>
      <xdr:spPr>
        <a:xfrm flipV="1">
          <a:off x="933450" y="2962275"/>
          <a:ext cx="9525" cy="132397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12</xdr:row>
      <xdr:rowOff>0</xdr:rowOff>
    </xdr:from>
    <xdr:to>
      <xdr:col>6</xdr:col>
      <xdr:colOff>0</xdr:colOff>
      <xdr:row>12</xdr:row>
      <xdr:rowOff>0</xdr:rowOff>
    </xdr:to>
    <xdr:cxnSp macro="">
      <xdr:nvCxnSpPr>
        <xdr:cNvPr id="10" name="Straight Connector 9"/>
        <xdr:cNvCxnSpPr/>
      </xdr:nvCxnSpPr>
      <xdr:spPr>
        <a:xfrm>
          <a:off x="933450" y="2962275"/>
          <a:ext cx="1504950" cy="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K2"/>
  <sheetViews>
    <sheetView topLeftCell="A46" workbookViewId="0">
      <selection activeCell="O54" sqref="O54"/>
    </sheetView>
  </sheetViews>
  <sheetFormatPr defaultRowHeight="13.8" x14ac:dyDescent="0.25"/>
  <sheetData>
    <row r="2" spans="9:11" ht="23.4" x14ac:dyDescent="0.6">
      <c r="I2" s="17" t="s">
        <v>0</v>
      </c>
      <c r="J2" s="17"/>
      <c r="K2" s="17"/>
    </row>
  </sheetData>
  <mergeCells count="1">
    <mergeCell ref="I2:K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J52" workbookViewId="0">
      <selection activeCell="O51" sqref="O51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topLeftCell="A16" zoomScale="95" zoomScaleNormal="95" workbookViewId="0">
      <selection activeCell="G4" sqref="G4"/>
    </sheetView>
  </sheetViews>
  <sheetFormatPr defaultRowHeight="13.8" x14ac:dyDescent="0.25"/>
  <sheetData>
    <row r="2" spans="1:15" ht="23.4" x14ac:dyDescent="0.6">
      <c r="B2" s="19" t="s">
        <v>23</v>
      </c>
      <c r="C2" s="19"/>
      <c r="D2" s="19"/>
      <c r="E2" s="19"/>
      <c r="J2" s="18" t="s">
        <v>21</v>
      </c>
      <c r="K2" s="18"/>
      <c r="L2" s="18"/>
      <c r="M2" s="18"/>
      <c r="N2" s="18"/>
      <c r="O2" s="18"/>
    </row>
    <row r="5" spans="1:15" x14ac:dyDescent="0.25">
      <c r="B5" s="1" t="s">
        <v>10</v>
      </c>
      <c r="C5" s="1">
        <v>27.6</v>
      </c>
      <c r="D5" s="1" t="s">
        <v>11</v>
      </c>
    </row>
    <row r="6" spans="1:15" x14ac:dyDescent="0.25">
      <c r="B6" s="1" t="s">
        <v>12</v>
      </c>
      <c r="C6" s="1">
        <v>12</v>
      </c>
      <c r="D6" s="1" t="s">
        <v>11</v>
      </c>
    </row>
    <row r="7" spans="1:15" x14ac:dyDescent="0.25">
      <c r="B7" s="1" t="s">
        <v>13</v>
      </c>
      <c r="C7" s="1">
        <v>10</v>
      </c>
      <c r="D7" s="1" t="s">
        <v>11</v>
      </c>
    </row>
    <row r="8" spans="1:15" x14ac:dyDescent="0.25">
      <c r="A8" s="12">
        <f>+C8</f>
        <v>597.98160000000007</v>
      </c>
      <c r="B8" s="1" t="s">
        <v>14</v>
      </c>
      <c r="C8" s="2">
        <f>+(3.14*C5*C5)/4</f>
        <v>597.98160000000007</v>
      </c>
      <c r="D8" s="1" t="s">
        <v>15</v>
      </c>
    </row>
    <row r="9" spans="1:15" x14ac:dyDescent="0.25">
      <c r="A9" s="12">
        <f>+A8</f>
        <v>597.98160000000007</v>
      </c>
      <c r="C9" s="1">
        <v>360</v>
      </c>
    </row>
    <row r="10" spans="1:15" x14ac:dyDescent="0.25">
      <c r="A10" s="12">
        <f t="shared" ref="A10:A14" si="0">+A9</f>
        <v>597.98160000000007</v>
      </c>
      <c r="C10" s="1">
        <v>330</v>
      </c>
    </row>
    <row r="11" spans="1:15" x14ac:dyDescent="0.25">
      <c r="A11" s="12">
        <f t="shared" si="0"/>
        <v>597.98160000000007</v>
      </c>
      <c r="C11" s="1">
        <v>300</v>
      </c>
    </row>
    <row r="12" spans="1:15" x14ac:dyDescent="0.25">
      <c r="A12" s="12">
        <f t="shared" si="0"/>
        <v>597.98160000000007</v>
      </c>
      <c r="C12" s="1">
        <v>270</v>
      </c>
    </row>
    <row r="13" spans="1:15" x14ac:dyDescent="0.25">
      <c r="A13" s="12">
        <f t="shared" si="0"/>
        <v>597.98160000000007</v>
      </c>
      <c r="C13" s="1">
        <v>250</v>
      </c>
    </row>
    <row r="14" spans="1:15" x14ac:dyDescent="0.25">
      <c r="A14" s="12">
        <f t="shared" si="0"/>
        <v>597.98160000000007</v>
      </c>
      <c r="C14" s="1">
        <v>220</v>
      </c>
    </row>
    <row r="15" spans="1:15" x14ac:dyDescent="0.25">
      <c r="A15">
        <v>597.98</v>
      </c>
      <c r="C15" s="1">
        <v>200</v>
      </c>
    </row>
    <row r="23" spans="1:7" x14ac:dyDescent="0.25">
      <c r="B23" t="s">
        <v>4</v>
      </c>
      <c r="D23" t="s">
        <v>2</v>
      </c>
      <c r="E23" t="s">
        <v>1</v>
      </c>
      <c r="G23" t="s">
        <v>3</v>
      </c>
    </row>
    <row r="24" spans="1:7" x14ac:dyDescent="0.25">
      <c r="A24" t="s">
        <v>18</v>
      </c>
      <c r="C24" t="s">
        <v>17</v>
      </c>
      <c r="D24" s="10">
        <v>120</v>
      </c>
      <c r="E24" s="11">
        <v>120</v>
      </c>
      <c r="G24" s="10">
        <v>120</v>
      </c>
    </row>
    <row r="25" spans="1:7" x14ac:dyDescent="0.25">
      <c r="A25" s="1" t="s">
        <v>7</v>
      </c>
      <c r="B25" s="3">
        <v>44000</v>
      </c>
      <c r="C25" s="1" t="s">
        <v>8</v>
      </c>
      <c r="E25" t="s">
        <v>16</v>
      </c>
    </row>
    <row r="26" spans="1:7" x14ac:dyDescent="0.25">
      <c r="A26" s="1" t="s">
        <v>5</v>
      </c>
      <c r="B26" s="3">
        <v>140000</v>
      </c>
      <c r="C26" s="1" t="s">
        <v>6</v>
      </c>
    </row>
    <row r="27" spans="1:7" x14ac:dyDescent="0.25">
      <c r="A27" s="1" t="s">
        <v>9</v>
      </c>
      <c r="B27" s="2">
        <f>+B25/B26</f>
        <v>0.31428571428571428</v>
      </c>
      <c r="C27" s="1"/>
      <c r="D27" s="13" t="s">
        <v>19</v>
      </c>
      <c r="E27" s="13">
        <f>+C9/A9</f>
        <v>0.6020252128159127</v>
      </c>
      <c r="F27" s="13" t="s">
        <v>20</v>
      </c>
    </row>
    <row r="28" spans="1:7" x14ac:dyDescent="0.25">
      <c r="A28" s="4" t="s">
        <v>7</v>
      </c>
      <c r="B28" s="5">
        <v>44000</v>
      </c>
      <c r="C28" s="4" t="s">
        <v>8</v>
      </c>
      <c r="D28" s="13"/>
      <c r="E28" s="13">
        <f t="shared" ref="E28:E31" si="1">+C10/A10</f>
        <v>0.55185644508125331</v>
      </c>
      <c r="F28" s="13" t="s">
        <v>20</v>
      </c>
    </row>
    <row r="29" spans="1:7" x14ac:dyDescent="0.25">
      <c r="A29" s="4" t="s">
        <v>5</v>
      </c>
      <c r="B29" s="5">
        <v>120000</v>
      </c>
      <c r="C29" s="4" t="s">
        <v>6</v>
      </c>
      <c r="D29" s="13"/>
      <c r="E29" s="13">
        <f t="shared" si="1"/>
        <v>0.50168767734659392</v>
      </c>
      <c r="F29" s="13" t="s">
        <v>20</v>
      </c>
    </row>
    <row r="30" spans="1:7" x14ac:dyDescent="0.25">
      <c r="A30" s="4" t="s">
        <v>9</v>
      </c>
      <c r="B30" s="6">
        <f>+B28/B29</f>
        <v>0.36666666666666664</v>
      </c>
      <c r="C30" s="4"/>
      <c r="D30" s="13"/>
      <c r="E30" s="13">
        <f t="shared" si="1"/>
        <v>0.45151890961193447</v>
      </c>
      <c r="F30" s="13" t="s">
        <v>20</v>
      </c>
    </row>
    <row r="31" spans="1:7" x14ac:dyDescent="0.25">
      <c r="A31" s="7" t="s">
        <v>7</v>
      </c>
      <c r="B31" s="8">
        <v>44000</v>
      </c>
      <c r="C31" s="7" t="s">
        <v>8</v>
      </c>
      <c r="D31" s="13"/>
      <c r="E31" s="13">
        <f t="shared" si="1"/>
        <v>0.41807306445549491</v>
      </c>
      <c r="F31" s="13" t="s">
        <v>20</v>
      </c>
    </row>
    <row r="32" spans="1:7" x14ac:dyDescent="0.25">
      <c r="A32" s="7" t="s">
        <v>5</v>
      </c>
      <c r="B32" s="8">
        <v>100000</v>
      </c>
      <c r="C32" s="7" t="s">
        <v>6</v>
      </c>
      <c r="D32" s="13"/>
      <c r="E32" s="13">
        <f>+C14/A14</f>
        <v>0.36790429672083552</v>
      </c>
      <c r="F32" s="13" t="s">
        <v>20</v>
      </c>
    </row>
    <row r="33" spans="1:6" x14ac:dyDescent="0.25">
      <c r="A33" s="7" t="s">
        <v>9</v>
      </c>
      <c r="B33" s="9">
        <f>+B31/B32</f>
        <v>0.44</v>
      </c>
      <c r="C33" s="7"/>
      <c r="D33" s="13"/>
      <c r="E33" s="13">
        <f>+C15/A15</f>
        <v>0.33445934646643699</v>
      </c>
      <c r="F33" s="13" t="s">
        <v>20</v>
      </c>
    </row>
  </sheetData>
  <mergeCells count="2">
    <mergeCell ref="J2:O2"/>
    <mergeCell ref="B2:E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abSelected="1" zoomScale="86" zoomScaleNormal="86" workbookViewId="0">
      <selection activeCell="J19" sqref="J19"/>
    </sheetView>
  </sheetViews>
  <sheetFormatPr defaultRowHeight="13.8" x14ac:dyDescent="0.25"/>
  <sheetData>
    <row r="1" spans="2:9" ht="23.4" x14ac:dyDescent="0.6">
      <c r="B1" s="15" t="s">
        <v>22</v>
      </c>
      <c r="C1" s="16"/>
      <c r="D1" s="16"/>
      <c r="E1" s="16"/>
      <c r="F1" s="16"/>
      <c r="G1" s="16"/>
      <c r="H1" s="16"/>
      <c r="I1" s="16"/>
    </row>
    <row r="2" spans="2:9" x14ac:dyDescent="0.25">
      <c r="D2" s="1" t="s">
        <v>10</v>
      </c>
      <c r="E2" s="1">
        <v>27.6</v>
      </c>
      <c r="F2" s="1" t="s">
        <v>11</v>
      </c>
    </row>
    <row r="3" spans="2:9" x14ac:dyDescent="0.25">
      <c r="D3" s="1" t="s">
        <v>12</v>
      </c>
      <c r="E3" s="1">
        <v>12</v>
      </c>
      <c r="F3" s="1" t="s">
        <v>11</v>
      </c>
    </row>
    <row r="4" spans="2:9" x14ac:dyDescent="0.25">
      <c r="D4" s="1" t="s">
        <v>13</v>
      </c>
      <c r="E4" s="1">
        <v>10</v>
      </c>
      <c r="F4" s="1" t="s">
        <v>11</v>
      </c>
    </row>
    <row r="5" spans="2:9" x14ac:dyDescent="0.25">
      <c r="C5" s="12">
        <f>+E5</f>
        <v>597.98160000000007</v>
      </c>
      <c r="D5" s="1" t="s">
        <v>14</v>
      </c>
      <c r="E5" s="2">
        <f>+(3.14*E2*E2)/4</f>
        <v>597.98160000000007</v>
      </c>
      <c r="F5" s="1" t="s">
        <v>24</v>
      </c>
    </row>
    <row r="6" spans="2:9" x14ac:dyDescent="0.25">
      <c r="C6" s="12">
        <f>+C5</f>
        <v>597.98160000000007</v>
      </c>
      <c r="E6" s="1">
        <v>360</v>
      </c>
    </row>
    <row r="7" spans="2:9" x14ac:dyDescent="0.25">
      <c r="C7" s="12">
        <f t="shared" ref="C7:C11" si="0">+C6</f>
        <v>597.98160000000007</v>
      </c>
      <c r="E7" s="1">
        <v>330</v>
      </c>
    </row>
    <row r="8" spans="2:9" x14ac:dyDescent="0.25">
      <c r="C8" s="12">
        <f t="shared" si="0"/>
        <v>597.98160000000007</v>
      </c>
      <c r="E8" s="1">
        <v>300</v>
      </c>
    </row>
    <row r="9" spans="2:9" x14ac:dyDescent="0.25">
      <c r="C9" s="12">
        <f t="shared" si="0"/>
        <v>597.98160000000007</v>
      </c>
      <c r="E9" s="1">
        <v>270</v>
      </c>
    </row>
    <row r="10" spans="2:9" x14ac:dyDescent="0.25">
      <c r="C10" s="12">
        <f t="shared" si="0"/>
        <v>597.98160000000007</v>
      </c>
      <c r="E10" s="1">
        <v>250</v>
      </c>
    </row>
    <row r="11" spans="2:9" x14ac:dyDescent="0.25">
      <c r="C11" s="12">
        <f t="shared" si="0"/>
        <v>597.98160000000007</v>
      </c>
      <c r="E11" s="1">
        <v>220</v>
      </c>
    </row>
    <row r="12" spans="2:9" x14ac:dyDescent="0.25">
      <c r="C12">
        <v>597.98</v>
      </c>
      <c r="E12" s="1">
        <v>200</v>
      </c>
    </row>
    <row r="18" spans="3:9" x14ac:dyDescent="0.25">
      <c r="D18" s="14" t="s">
        <v>4</v>
      </c>
      <c r="F18" t="s">
        <v>2</v>
      </c>
      <c r="G18" t="s">
        <v>1</v>
      </c>
      <c r="I18" t="s">
        <v>3</v>
      </c>
    </row>
    <row r="19" spans="3:9" x14ac:dyDescent="0.25">
      <c r="C19" t="s">
        <v>18</v>
      </c>
      <c r="E19" t="s">
        <v>17</v>
      </c>
      <c r="F19" s="10">
        <v>120</v>
      </c>
      <c r="G19" s="11">
        <v>120</v>
      </c>
      <c r="I19" s="10">
        <v>120</v>
      </c>
    </row>
    <row r="20" spans="3:9" x14ac:dyDescent="0.25">
      <c r="C20" s="1" t="s">
        <v>7</v>
      </c>
      <c r="D20" s="3">
        <v>44000</v>
      </c>
      <c r="E20" s="1" t="s">
        <v>8</v>
      </c>
      <c r="G20" t="s">
        <v>16</v>
      </c>
    </row>
    <row r="21" spans="3:9" x14ac:dyDescent="0.25">
      <c r="C21" s="1" t="s">
        <v>5</v>
      </c>
      <c r="D21" s="3">
        <v>140000</v>
      </c>
      <c r="E21" s="1" t="s">
        <v>6</v>
      </c>
    </row>
    <row r="22" spans="3:9" x14ac:dyDescent="0.25">
      <c r="C22" s="1" t="s">
        <v>9</v>
      </c>
      <c r="D22" s="2">
        <f>+D20/D21</f>
        <v>0.31428571428571428</v>
      </c>
      <c r="E22" s="1"/>
      <c r="F22" s="13" t="s">
        <v>19</v>
      </c>
      <c r="G22" s="13">
        <f>+E6/C6</f>
        <v>0.6020252128159127</v>
      </c>
      <c r="H22" s="13" t="s">
        <v>20</v>
      </c>
    </row>
    <row r="23" spans="3:9" x14ac:dyDescent="0.25">
      <c r="C23" s="4" t="s">
        <v>7</v>
      </c>
      <c r="D23" s="5">
        <v>44000</v>
      </c>
      <c r="E23" s="4" t="s">
        <v>8</v>
      </c>
      <c r="F23" s="13"/>
      <c r="G23" s="13">
        <f t="shared" ref="G23:G26" si="1">+E7/C7</f>
        <v>0.55185644508125331</v>
      </c>
      <c r="H23" s="13" t="s">
        <v>20</v>
      </c>
    </row>
    <row r="24" spans="3:9" x14ac:dyDescent="0.25">
      <c r="C24" s="4" t="s">
        <v>5</v>
      </c>
      <c r="D24" s="5">
        <v>120000</v>
      </c>
      <c r="E24" s="4" t="s">
        <v>6</v>
      </c>
      <c r="F24" s="13"/>
      <c r="G24" s="13">
        <f t="shared" si="1"/>
        <v>0.50168767734659392</v>
      </c>
      <c r="H24" s="13" t="s">
        <v>20</v>
      </c>
    </row>
    <row r="25" spans="3:9" x14ac:dyDescent="0.25">
      <c r="C25" s="4" t="s">
        <v>9</v>
      </c>
      <c r="D25" s="6">
        <f>+D23/D24</f>
        <v>0.36666666666666664</v>
      </c>
      <c r="E25" s="4"/>
      <c r="F25" s="13"/>
      <c r="G25" s="13">
        <f t="shared" si="1"/>
        <v>0.45151890961193447</v>
      </c>
      <c r="H25" s="13" t="s">
        <v>20</v>
      </c>
    </row>
    <row r="26" spans="3:9" x14ac:dyDescent="0.25">
      <c r="C26" s="7" t="s">
        <v>7</v>
      </c>
      <c r="D26" s="8">
        <v>44000</v>
      </c>
      <c r="E26" s="7" t="s">
        <v>8</v>
      </c>
      <c r="F26" s="13"/>
      <c r="G26" s="13">
        <f t="shared" si="1"/>
        <v>0.41807306445549491</v>
      </c>
      <c r="H26" s="13" t="s">
        <v>20</v>
      </c>
    </row>
    <row r="27" spans="3:9" x14ac:dyDescent="0.25">
      <c r="C27" s="7" t="s">
        <v>5</v>
      </c>
      <c r="D27" s="8">
        <v>100000</v>
      </c>
      <c r="E27" s="7" t="s">
        <v>6</v>
      </c>
      <c r="F27" s="13"/>
      <c r="G27" s="20">
        <f>+E11/C11</f>
        <v>0.36790429672083552</v>
      </c>
      <c r="H27" s="13" t="s">
        <v>20</v>
      </c>
    </row>
    <row r="28" spans="3:9" x14ac:dyDescent="0.25">
      <c r="C28" s="7" t="s">
        <v>9</v>
      </c>
      <c r="D28" s="9">
        <f>+D26/D27</f>
        <v>0.44</v>
      </c>
      <c r="E28" s="7"/>
      <c r="F28" s="13"/>
      <c r="G28" s="13">
        <f>+E12/C12</f>
        <v>0.33445934646643699</v>
      </c>
      <c r="H28" s="13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UASB </vt:lpstr>
      <vt:lpstr>Drawing</vt:lpstr>
      <vt:lpstr>FLow Digram</vt:lpstr>
      <vt:lpstr>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</dc:creator>
  <cp:lastModifiedBy>Windows User</cp:lastModifiedBy>
  <dcterms:created xsi:type="dcterms:W3CDTF">2015-09-17T01:50:24Z</dcterms:created>
  <dcterms:modified xsi:type="dcterms:W3CDTF">2016-11-23T02:29:09Z</dcterms:modified>
</cp:coreProperties>
</file>